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ephsouney/Documents/NICL-SMO/7. Data/Antarctica/Taylor Glacier/"/>
    </mc:Choice>
  </mc:AlternateContent>
  <xr:revisionPtr revIDLastSave="0" documentId="8_{CBC932BF-48FC-BC41-A2D2-661BDAD20747}" xr6:coauthVersionLast="45" xr6:coauthVersionMax="45" xr10:uidLastSave="{00000000-0000-0000-0000-000000000000}"/>
  <bookViews>
    <workbookView xWindow="0" yWindow="460" windowWidth="25600" windowHeight="145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1" i="1"/>
  <c r="H10" i="1"/>
  <c r="H9" i="1"/>
  <c r="H8" i="1"/>
  <c r="H7" i="1"/>
  <c r="H6" i="1"/>
  <c r="H5" i="1"/>
  <c r="H4" i="1"/>
  <c r="H3" i="1"/>
  <c r="H2" i="1"/>
  <c r="H1" i="1"/>
</calcChain>
</file>

<file path=xl/sharedStrings.xml><?xml version="1.0" encoding="utf-8"?>
<sst xmlns="http://schemas.openxmlformats.org/spreadsheetml/2006/main" count="327" uniqueCount="218">
  <si>
    <t>SAMPLE NAME</t>
  </si>
  <si>
    <t>DATE COLLECTED</t>
  </si>
  <si>
    <t>DATE TO MCM</t>
  </si>
  <si>
    <t>LATITUDE (S)</t>
  </si>
  <si>
    <t>LONGITUDE (E)</t>
  </si>
  <si>
    <t>TRANSECT LOCATION (m)</t>
  </si>
  <si>
    <t>DEPTH (m)</t>
  </si>
  <si>
    <t>ELEVATION (ft)</t>
  </si>
  <si>
    <t>NOTES</t>
  </si>
  <si>
    <t>184TG-N196</t>
  </si>
  <si>
    <t>77°45.612'</t>
  </si>
  <si>
    <t>161°43.408'</t>
  </si>
  <si>
    <t>6.495-6.99</t>
  </si>
  <si>
    <t>49.5 cm, bad hole</t>
  </si>
  <si>
    <t>184TG-N189</t>
  </si>
  <si>
    <t>77°45.588'</t>
  </si>
  <si>
    <t>161°43.357'</t>
  </si>
  <si>
    <t>6.0-7.025</t>
  </si>
  <si>
    <t>102.5 cm, stored together in big ice core box with duplicate (N189-D)</t>
  </si>
  <si>
    <t>184TG-N182</t>
  </si>
  <si>
    <t>77°45.596'</t>
  </si>
  <si>
    <t>161°43.367'</t>
  </si>
  <si>
    <t>6.0-7.06</t>
  </si>
  <si>
    <t>106 cm, stored together in big ice core box</t>
  </si>
  <si>
    <t>184TG-N175-D</t>
  </si>
  <si>
    <t>77°45.600'</t>
  </si>
  <si>
    <t>161°43.369'</t>
  </si>
  <si>
    <t>184TG-N161-D</t>
  </si>
  <si>
    <t>161°43.349'</t>
  </si>
  <si>
    <t>6.0-6.495</t>
  </si>
  <si>
    <t>several large fractures</t>
  </si>
  <si>
    <t>184TG-N154-D</t>
  </si>
  <si>
    <t>77°45.594'</t>
  </si>
  <si>
    <t>161°43.336'</t>
  </si>
  <si>
    <t>49.5 cm</t>
  </si>
  <si>
    <t>184TG-N147-D</t>
  </si>
  <si>
    <t>77°45.592'</t>
  </si>
  <si>
    <t>161°43.339'</t>
  </si>
  <si>
    <t>6.03-6.5</t>
  </si>
  <si>
    <t>47 cm</t>
  </si>
  <si>
    <t>184TG-N133-D</t>
  </si>
  <si>
    <t>77°45.586'</t>
  </si>
  <si>
    <t>161°43.301'</t>
  </si>
  <si>
    <t>6.0-6.41</t>
  </si>
  <si>
    <t>41 cm</t>
  </si>
  <si>
    <t>184TG-N119-D</t>
  </si>
  <si>
    <t>77°45.580'</t>
  </si>
  <si>
    <t>161°43.272'</t>
  </si>
  <si>
    <t>6.0-6.5</t>
  </si>
  <si>
    <t>50 cm, lateral fracture from dogs</t>
  </si>
  <si>
    <t>184TG-N105-D</t>
  </si>
  <si>
    <t>77°45.574'</t>
  </si>
  <si>
    <t>161°43.260'</t>
  </si>
  <si>
    <t>6.0-6.49</t>
  </si>
  <si>
    <t>49 cm</t>
  </si>
  <si>
    <t>184TG-N91-D</t>
  </si>
  <si>
    <t>77°45.571'</t>
  </si>
  <si>
    <t>161°43.238'</t>
  </si>
  <si>
    <t>-091</t>
  </si>
  <si>
    <t>50 cm</t>
  </si>
  <si>
    <t>184TG-N77-D</t>
  </si>
  <si>
    <t>77°45.566'</t>
  </si>
  <si>
    <t>161°43.201'</t>
  </si>
  <si>
    <t>-077</t>
  </si>
  <si>
    <t>49.5 cm, large fracture running down length</t>
  </si>
  <si>
    <t>184TG-P20-D</t>
  </si>
  <si>
    <t>77°45.528'</t>
  </si>
  <si>
    <t>161°43.033'</t>
  </si>
  <si>
    <t>50 cm on one side, 44 cm the other</t>
  </si>
  <si>
    <t>184TG-P25</t>
  </si>
  <si>
    <t>77°45.525'</t>
  </si>
  <si>
    <t>161°43.022'</t>
  </si>
  <si>
    <t>6.5-7.0</t>
  </si>
  <si>
    <t>184TG-P25-D</t>
  </si>
  <si>
    <t>184TG-P30-D</t>
  </si>
  <si>
    <t>77°45.521'</t>
  </si>
  <si>
    <t>161°43.016'</t>
  </si>
  <si>
    <t>6.0-6.45</t>
  </si>
  <si>
    <t>45 cm</t>
  </si>
  <si>
    <t>184TG-P35</t>
  </si>
  <si>
    <t>77°45.522'</t>
  </si>
  <si>
    <t>161°43.011'</t>
  </si>
  <si>
    <t>6.51-7.0</t>
  </si>
  <si>
    <t>49 cm, 2-3 m core fell back in hole but was recovered</t>
  </si>
  <si>
    <t>184TG-P40 surface</t>
  </si>
  <si>
    <t>77°45.487'</t>
  </si>
  <si>
    <t>161°43.098'</t>
  </si>
  <si>
    <t>0.09-0.59</t>
  </si>
  <si>
    <t>surface sample</t>
  </si>
  <si>
    <t>184TG-P45</t>
  </si>
  <si>
    <t>77°45.518'</t>
  </si>
  <si>
    <t>161°42.985'</t>
  </si>
  <si>
    <t>6.55-7.0</t>
  </si>
  <si>
    <t>184TG-P45-D</t>
  </si>
  <si>
    <t>6.1-6.55</t>
  </si>
  <si>
    <t>184TG-P50-D</t>
  </si>
  <si>
    <t>77°45.514'</t>
  </si>
  <si>
    <t>6.0-6.4</t>
  </si>
  <si>
    <t>had to move ~1 m downglacier b/c of intersect with old core hole</t>
  </si>
  <si>
    <t>184TG-P55</t>
  </si>
  <si>
    <t>77°45.517'</t>
  </si>
  <si>
    <t>161°42.977'</t>
  </si>
  <si>
    <t>5.5-6.0</t>
  </si>
  <si>
    <t>drill got stuck, was able to retrieve</t>
  </si>
  <si>
    <t>184TG-P65</t>
  </si>
  <si>
    <t>77°45.508'</t>
  </si>
  <si>
    <t>161°42.948'</t>
  </si>
  <si>
    <t>104 cm, cut at 52 cm</t>
  </si>
  <si>
    <t>184TG-P65-D</t>
  </si>
  <si>
    <t>184TG-P70</t>
  </si>
  <si>
    <t>161°42.946'</t>
  </si>
  <si>
    <t>6.5-6.98</t>
  </si>
  <si>
    <t>48 cm</t>
  </si>
  <si>
    <t>184TG-P70-D</t>
  </si>
  <si>
    <t>6.01-6.5</t>
  </si>
  <si>
    <t>184TG-P80</t>
  </si>
  <si>
    <t>77°45.505'</t>
  </si>
  <si>
    <t>161°42.925'</t>
  </si>
  <si>
    <t>6.49-6.98</t>
  </si>
  <si>
    <t>114 cm long, both broken, large fracture down length of both samples</t>
  </si>
  <si>
    <t>184TG-P80-D</t>
  </si>
  <si>
    <t>184TG-P85-D</t>
  </si>
  <si>
    <t>77°45.501'</t>
  </si>
  <si>
    <t>161°42.915'</t>
  </si>
  <si>
    <t>184TG-P95</t>
  </si>
  <si>
    <t>77°45.498'</t>
  </si>
  <si>
    <t>161°42.905'</t>
  </si>
  <si>
    <t>6.5-6.99</t>
  </si>
  <si>
    <t>184TG-P100-D</t>
  </si>
  <si>
    <t>77°45.495'</t>
  </si>
  <si>
    <t>161°42.892'</t>
  </si>
  <si>
    <t>184TG-P105</t>
  </si>
  <si>
    <t>161°42.884'</t>
  </si>
  <si>
    <t>6.5-6.995</t>
  </si>
  <si>
    <t>49.5 cm, cut bottom 13 cm off of core</t>
  </si>
  <si>
    <t>184TG-P105-D</t>
  </si>
  <si>
    <t>50 cm, cut bottom 13 cm off</t>
  </si>
  <si>
    <t>184TG-P120-D</t>
  </si>
  <si>
    <t>77°45.490'</t>
  </si>
  <si>
    <t>161°42.854'</t>
  </si>
  <si>
    <t>184TG-P125-D</t>
  </si>
  <si>
    <t>77°45.488'</t>
  </si>
  <si>
    <t>161°42.848'</t>
  </si>
  <si>
    <t>184TG-P135</t>
  </si>
  <si>
    <t>77°45.483'</t>
  </si>
  <si>
    <t>161°42.826'</t>
  </si>
  <si>
    <t>6.505-7.0</t>
  </si>
  <si>
    <t>184TG-P140-D</t>
  </si>
  <si>
    <t>77°45.481'</t>
  </si>
  <si>
    <t>161°42.820'</t>
  </si>
  <si>
    <t>184TG-P145-D</t>
  </si>
  <si>
    <t>77°45.479'</t>
  </si>
  <si>
    <t>161°42.807'</t>
  </si>
  <si>
    <t>184TG-P150</t>
  </si>
  <si>
    <t>77°45.477'</t>
  </si>
  <si>
    <t>161°42.799'</t>
  </si>
  <si>
    <t>6.495-6.995</t>
  </si>
  <si>
    <t>184TG-P160</t>
  </si>
  <si>
    <t>77°45.473'</t>
  </si>
  <si>
    <t>161°42.787'</t>
  </si>
  <si>
    <t>184TG-P160-D</t>
  </si>
  <si>
    <t>184TG-P165</t>
  </si>
  <si>
    <t>77°45.471'</t>
  </si>
  <si>
    <t>161°42.776'</t>
  </si>
  <si>
    <t>184TG-P165-D</t>
  </si>
  <si>
    <t>184TG-P170-D</t>
  </si>
  <si>
    <t>77°45.470'</t>
  </si>
  <si>
    <t>161°42.768'</t>
  </si>
  <si>
    <t>49.5 cm, contains fracture</t>
  </si>
  <si>
    <t>184TG-P180-D</t>
  </si>
  <si>
    <t>77°45.465'</t>
  </si>
  <si>
    <t>161°42.753'</t>
  </si>
  <si>
    <t>184TG-P185-D</t>
  </si>
  <si>
    <t>77°45.463'</t>
  </si>
  <si>
    <t>161°42.750'</t>
  </si>
  <si>
    <t>184TG-P190-D</t>
  </si>
  <si>
    <t>77°45.462'</t>
  </si>
  <si>
    <t>161°42.728'</t>
  </si>
  <si>
    <t>49.5 cm, small side fracture sheared off</t>
  </si>
  <si>
    <t>184TG-P200-D</t>
  </si>
  <si>
    <t>77°45.457'</t>
  </si>
  <si>
    <t>161°42.706'</t>
  </si>
  <si>
    <t>184TG-P205-D</t>
  </si>
  <si>
    <t>77°45.455'</t>
  </si>
  <si>
    <t>161°42.696'</t>
  </si>
  <si>
    <t>184TG-P210-D</t>
  </si>
  <si>
    <t>161°42.695'</t>
  </si>
  <si>
    <t>6.01-6.505</t>
  </si>
  <si>
    <t>184TG-R02</t>
  </si>
  <si>
    <t>77°41.513'</t>
  </si>
  <si>
    <t>160°57.843'</t>
  </si>
  <si>
    <t>ROUND MTN</t>
  </si>
  <si>
    <t>49 cm, broke badly when cutting with chainsaw</t>
  </si>
  <si>
    <t>184TG-R02-D</t>
  </si>
  <si>
    <t>EE2 776-826.5</t>
  </si>
  <si>
    <t>EE2 876.5-926.5</t>
  </si>
  <si>
    <t>EE2 676.5-726.5</t>
  </si>
  <si>
    <t>EE2 526.5-576.5</t>
  </si>
  <si>
    <t>EE2 576.5-626.5</t>
  </si>
  <si>
    <t>EE2 926.5-976.5</t>
  </si>
  <si>
    <t>EE2 726.5-776.5</t>
  </si>
  <si>
    <t>EE2 626.5-676.5</t>
  </si>
  <si>
    <t>EE2 826.5-876.5</t>
  </si>
  <si>
    <t>N/A</t>
  </si>
  <si>
    <t>7.76-8.265</t>
  </si>
  <si>
    <t>8.765-9.265</t>
  </si>
  <si>
    <t>6.765-7.265</t>
  </si>
  <si>
    <t>5.265-5.765</t>
  </si>
  <si>
    <t>5.765-6.265</t>
  </si>
  <si>
    <t>9.265-9.765</t>
  </si>
  <si>
    <t>7.265-7.765</t>
  </si>
  <si>
    <t>6.265-6.765</t>
  </si>
  <si>
    <t>8.265-8.765</t>
  </si>
  <si>
    <t>77°44'10.9674"</t>
  </si>
  <si>
    <t>162°7'27.3714''</t>
  </si>
  <si>
    <t>Notes: 2012-2013, full transition between 4-8 m below surface, will be shallower due to sublimation. Shackleton took core 600 m downglacier from Daniel's spot between 4-10 meters, transition was between 8.5-10 m.  (E 162.12427, S 77.73638). With sublimation, our transition should be between 8 and 9.5 m.</t>
  </si>
  <si>
    <t>APPROXIMATE AGE</t>
  </si>
  <si>
    <t>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</si>
</sst>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2"/>
      <color rgb="FF000000"/>
      <name val="Arial"/>
    </font>
    <font>
      <sz val="12"/>
      <color theme="1"/>
      <name val="Arial"/>
    </font>
    <font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000000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14" fontId="4" fillId="2" borderId="0" xfId="0" applyNumberFormat="1" applyFont="1" applyFill="1"/>
    <xf numFmtId="0" fontId="5" fillId="3" borderId="0" xfId="0" applyFont="1" applyFill="1"/>
    <xf numFmtId="0" fontId="4" fillId="0" borderId="0" xfId="0" quotePrefix="1" applyFont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Fill="1"/>
    <xf numFmtId="0" fontId="5" fillId="0" borderId="0" xfId="0" applyFont="1" applyFill="1"/>
    <xf numFmtId="0" fontId="8" fillId="0" borderId="0" xfId="0" applyFont="1"/>
    <xf numFmtId="0" fontId="0" fillId="0" borderId="0" xfId="0" applyBorder="1"/>
    <xf numFmtId="0" fontId="4" fillId="0" borderId="0" xfId="0" applyFont="1" applyAlignment="1">
      <alignment vertical="center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workbookViewId="0">
      <selection activeCell="A5" sqref="A5"/>
    </sheetView>
  </sheetViews>
  <sheetFormatPr baseColWidth="10" defaultRowHeight="16" x14ac:dyDescent="0.2"/>
  <cols>
    <col min="1" max="2" width="18.83203125" customWidth="1"/>
    <col min="3" max="3" width="19" customWidth="1"/>
    <col min="4" max="4" width="15.33203125" customWidth="1"/>
    <col min="5" max="5" width="14.83203125" customWidth="1"/>
    <col min="6" max="6" width="16.83203125" customWidth="1"/>
    <col min="7" max="7" width="15.5" customWidth="1"/>
    <col min="8" max="8" width="14.33203125" customWidth="1"/>
    <col min="9" max="9" width="14.83203125" customWidth="1"/>
    <col min="10" max="10" width="15" customWidth="1"/>
    <col min="11" max="11" width="43.83203125" customWidth="1"/>
  </cols>
  <sheetData>
    <row r="1" spans="1:11" ht="51" x14ac:dyDescent="0.2">
      <c r="A1" s="1" t="s">
        <v>0</v>
      </c>
      <c r="B1" s="1" t="s">
        <v>216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tr">
        <f>G1&amp;" TEXT FORMAT"</f>
        <v>TRANSECT LOCATION (m) TEXT FORMAT</v>
      </c>
      <c r="I1" s="1" t="s">
        <v>6</v>
      </c>
      <c r="J1" s="3" t="s">
        <v>7</v>
      </c>
      <c r="K1" s="1" t="s">
        <v>8</v>
      </c>
    </row>
    <row r="2" spans="1:11" x14ac:dyDescent="0.2">
      <c r="A2" s="4" t="s">
        <v>9</v>
      </c>
      <c r="B2" s="17">
        <v>44374</v>
      </c>
      <c r="C2" s="5">
        <v>41618</v>
      </c>
      <c r="D2" s="5"/>
      <c r="E2" s="4" t="s">
        <v>10</v>
      </c>
      <c r="F2" s="4" t="s">
        <v>11</v>
      </c>
      <c r="G2" s="4">
        <v>-196</v>
      </c>
      <c r="H2" s="6">
        <f t="shared" ref="H2:H11" si="0">G2</f>
        <v>-196</v>
      </c>
      <c r="I2" s="4" t="s">
        <v>12</v>
      </c>
      <c r="J2" s="7">
        <v>1899</v>
      </c>
      <c r="K2" s="4" t="s">
        <v>13</v>
      </c>
    </row>
    <row r="3" spans="1:11" x14ac:dyDescent="0.2">
      <c r="A3" s="8" t="s">
        <v>14</v>
      </c>
      <c r="B3">
        <v>41788</v>
      </c>
      <c r="C3" s="9">
        <v>41617</v>
      </c>
      <c r="D3" s="9"/>
      <c r="E3" s="8" t="s">
        <v>15</v>
      </c>
      <c r="F3" s="8" t="s">
        <v>16</v>
      </c>
      <c r="G3" s="8">
        <v>-189</v>
      </c>
      <c r="H3" s="8">
        <f t="shared" si="0"/>
        <v>-189</v>
      </c>
      <c r="I3" s="8" t="s">
        <v>17</v>
      </c>
      <c r="J3" s="10">
        <v>1980</v>
      </c>
      <c r="K3" s="8" t="s">
        <v>18</v>
      </c>
    </row>
    <row r="4" spans="1:11" x14ac:dyDescent="0.2">
      <c r="A4" s="8" t="s">
        <v>19</v>
      </c>
      <c r="B4">
        <v>39839</v>
      </c>
      <c r="C4" s="9">
        <v>41617</v>
      </c>
      <c r="D4" s="9"/>
      <c r="E4" s="8" t="s">
        <v>20</v>
      </c>
      <c r="F4" s="8" t="s">
        <v>21</v>
      </c>
      <c r="G4" s="8">
        <v>-182</v>
      </c>
      <c r="H4" s="8">
        <f t="shared" si="0"/>
        <v>-182</v>
      </c>
      <c r="I4" s="8" t="s">
        <v>22</v>
      </c>
      <c r="J4" s="10">
        <v>1929</v>
      </c>
      <c r="K4" s="8" t="s">
        <v>23</v>
      </c>
    </row>
    <row r="5" spans="1:11" x14ac:dyDescent="0.2">
      <c r="A5" s="4" t="s">
        <v>24</v>
      </c>
      <c r="B5">
        <v>38299</v>
      </c>
      <c r="C5" s="14">
        <v>41617</v>
      </c>
      <c r="D5" s="14"/>
      <c r="E5" s="4" t="s">
        <v>25</v>
      </c>
      <c r="F5" s="4" t="s">
        <v>26</v>
      </c>
      <c r="G5" s="4">
        <v>-175</v>
      </c>
      <c r="H5" s="4">
        <f t="shared" si="0"/>
        <v>-175</v>
      </c>
      <c r="I5" s="4"/>
      <c r="J5" s="15">
        <v>1909</v>
      </c>
      <c r="K5" s="4"/>
    </row>
    <row r="6" spans="1:11" x14ac:dyDescent="0.2">
      <c r="A6" s="4" t="s">
        <v>27</v>
      </c>
      <c r="B6">
        <v>34510</v>
      </c>
      <c r="C6" s="5">
        <v>41617</v>
      </c>
      <c r="D6" s="5"/>
      <c r="E6" s="4" t="s">
        <v>20</v>
      </c>
      <c r="F6" s="4" t="s">
        <v>28</v>
      </c>
      <c r="G6" s="4">
        <v>-161</v>
      </c>
      <c r="H6" s="6">
        <f t="shared" si="0"/>
        <v>-161</v>
      </c>
      <c r="I6" s="4" t="s">
        <v>29</v>
      </c>
      <c r="J6" s="7">
        <v>1900</v>
      </c>
      <c r="K6" s="4" t="s">
        <v>30</v>
      </c>
    </row>
    <row r="7" spans="1:11" x14ac:dyDescent="0.2">
      <c r="A7" s="4" t="s">
        <v>31</v>
      </c>
      <c r="B7">
        <v>32247</v>
      </c>
      <c r="C7" s="5">
        <v>41617</v>
      </c>
      <c r="D7" s="5"/>
      <c r="E7" s="4" t="s">
        <v>32</v>
      </c>
      <c r="F7" s="4" t="s">
        <v>33</v>
      </c>
      <c r="G7" s="4">
        <v>-154</v>
      </c>
      <c r="H7" s="6">
        <f t="shared" si="0"/>
        <v>-154</v>
      </c>
      <c r="I7" s="4" t="s">
        <v>29</v>
      </c>
      <c r="J7" s="7">
        <v>1903</v>
      </c>
      <c r="K7" s="4" t="s">
        <v>34</v>
      </c>
    </row>
    <row r="8" spans="1:11" x14ac:dyDescent="0.2">
      <c r="A8" s="6" t="s">
        <v>35</v>
      </c>
      <c r="B8">
        <v>30080</v>
      </c>
      <c r="C8" s="5">
        <v>41611</v>
      </c>
      <c r="D8" s="5"/>
      <c r="E8" s="6" t="s">
        <v>36</v>
      </c>
      <c r="F8" s="6" t="s">
        <v>37</v>
      </c>
      <c r="G8" s="6">
        <v>-147</v>
      </c>
      <c r="H8" s="6">
        <f t="shared" si="0"/>
        <v>-147</v>
      </c>
      <c r="I8" s="6" t="s">
        <v>38</v>
      </c>
      <c r="J8" s="7">
        <v>1901</v>
      </c>
      <c r="K8" s="6" t="s">
        <v>39</v>
      </c>
    </row>
    <row r="9" spans="1:11" x14ac:dyDescent="0.2">
      <c r="A9" s="6" t="s">
        <v>40</v>
      </c>
      <c r="B9">
        <v>26820</v>
      </c>
      <c r="C9" s="5">
        <v>41611</v>
      </c>
      <c r="D9" s="5"/>
      <c r="E9" s="6" t="s">
        <v>41</v>
      </c>
      <c r="F9" s="6" t="s">
        <v>42</v>
      </c>
      <c r="G9" s="6">
        <v>-133</v>
      </c>
      <c r="H9" s="6">
        <f t="shared" si="0"/>
        <v>-133</v>
      </c>
      <c r="I9" s="6" t="s">
        <v>43</v>
      </c>
      <c r="J9" s="7">
        <v>1907</v>
      </c>
      <c r="K9" s="6" t="s">
        <v>44</v>
      </c>
    </row>
    <row r="10" spans="1:11" x14ac:dyDescent="0.2">
      <c r="A10" s="6" t="s">
        <v>45</v>
      </c>
      <c r="B10">
        <v>21891</v>
      </c>
      <c r="C10" s="5">
        <v>41611</v>
      </c>
      <c r="D10" s="5"/>
      <c r="E10" s="6" t="s">
        <v>46</v>
      </c>
      <c r="F10" s="6" t="s">
        <v>47</v>
      </c>
      <c r="G10" s="6">
        <v>-119</v>
      </c>
      <c r="H10" s="6">
        <f t="shared" si="0"/>
        <v>-119</v>
      </c>
      <c r="I10" s="6" t="s">
        <v>48</v>
      </c>
      <c r="J10" s="7">
        <v>1897</v>
      </c>
      <c r="K10" s="6" t="s">
        <v>49</v>
      </c>
    </row>
    <row r="11" spans="1:11" x14ac:dyDescent="0.2">
      <c r="A11" s="6" t="s">
        <v>50</v>
      </c>
      <c r="B11">
        <v>17138</v>
      </c>
      <c r="C11" s="5">
        <v>41613</v>
      </c>
      <c r="D11" s="5"/>
      <c r="E11" s="6" t="s">
        <v>51</v>
      </c>
      <c r="F11" s="6" t="s">
        <v>52</v>
      </c>
      <c r="G11" s="6">
        <v>-105</v>
      </c>
      <c r="H11" s="6">
        <f t="shared" si="0"/>
        <v>-105</v>
      </c>
      <c r="I11" s="6" t="s">
        <v>53</v>
      </c>
      <c r="J11" s="7">
        <v>1915</v>
      </c>
      <c r="K11" s="6" t="s">
        <v>54</v>
      </c>
    </row>
    <row r="12" spans="1:11" x14ac:dyDescent="0.2">
      <c r="A12" s="6" t="s">
        <v>55</v>
      </c>
      <c r="B12">
        <v>15333</v>
      </c>
      <c r="C12" s="5">
        <v>41612</v>
      </c>
      <c r="D12" s="5"/>
      <c r="E12" s="6" t="s">
        <v>56</v>
      </c>
      <c r="F12" s="6" t="s">
        <v>57</v>
      </c>
      <c r="G12" s="6">
        <v>-91</v>
      </c>
      <c r="H12" s="11" t="s">
        <v>58</v>
      </c>
      <c r="I12" s="6" t="s">
        <v>48</v>
      </c>
      <c r="J12" s="7">
        <v>1903</v>
      </c>
      <c r="K12" s="6" t="s">
        <v>59</v>
      </c>
    </row>
    <row r="13" spans="1:11" x14ac:dyDescent="0.2">
      <c r="A13" s="4" t="s">
        <v>60</v>
      </c>
      <c r="C13" s="5">
        <v>41618</v>
      </c>
      <c r="D13" s="5"/>
      <c r="E13" s="4" t="s">
        <v>61</v>
      </c>
      <c r="F13" s="4" t="s">
        <v>62</v>
      </c>
      <c r="G13" s="4">
        <v>-77</v>
      </c>
      <c r="H13" s="12" t="s">
        <v>63</v>
      </c>
      <c r="I13" s="4" t="s">
        <v>29</v>
      </c>
      <c r="J13" s="7">
        <v>1901</v>
      </c>
      <c r="K13" s="4" t="s">
        <v>64</v>
      </c>
    </row>
    <row r="14" spans="1:11" x14ac:dyDescent="0.2">
      <c r="A14" s="6" t="s">
        <v>65</v>
      </c>
      <c r="B14">
        <v>16035</v>
      </c>
      <c r="C14" s="5">
        <v>41607</v>
      </c>
      <c r="D14" s="5"/>
      <c r="E14" s="6" t="s">
        <v>66</v>
      </c>
      <c r="F14" s="6" t="s">
        <v>67</v>
      </c>
      <c r="G14" s="6">
        <v>20</v>
      </c>
      <c r="H14" s="13" t="str">
        <f t="shared" ref="H14:H31" si="1">"0"&amp;G14</f>
        <v>020</v>
      </c>
      <c r="I14" s="6" t="s">
        <v>48</v>
      </c>
      <c r="J14" s="7">
        <v>1898</v>
      </c>
      <c r="K14" s="6" t="s">
        <v>68</v>
      </c>
    </row>
    <row r="15" spans="1:11" x14ac:dyDescent="0.2">
      <c r="A15" s="6" t="s">
        <v>69</v>
      </c>
      <c r="B15">
        <v>15588</v>
      </c>
      <c r="C15" s="5">
        <v>41607</v>
      </c>
      <c r="D15" s="5"/>
      <c r="E15" s="6" t="s">
        <v>70</v>
      </c>
      <c r="F15" s="6" t="s">
        <v>71</v>
      </c>
      <c r="G15" s="6">
        <v>25</v>
      </c>
      <c r="H15" s="13" t="str">
        <f t="shared" si="1"/>
        <v>025</v>
      </c>
      <c r="I15" s="6" t="s">
        <v>72</v>
      </c>
      <c r="J15" s="7">
        <v>1910</v>
      </c>
      <c r="K15" s="6" t="s">
        <v>59</v>
      </c>
    </row>
    <row r="16" spans="1:11" x14ac:dyDescent="0.2">
      <c r="A16" s="6" t="s">
        <v>73</v>
      </c>
      <c r="B16">
        <v>15588</v>
      </c>
      <c r="C16" s="5">
        <v>41607</v>
      </c>
      <c r="D16" s="5"/>
      <c r="E16" s="6" t="s">
        <v>70</v>
      </c>
      <c r="F16" s="6" t="s">
        <v>71</v>
      </c>
      <c r="G16" s="6">
        <v>25</v>
      </c>
      <c r="H16" s="13" t="str">
        <f t="shared" si="1"/>
        <v>025</v>
      </c>
      <c r="I16" s="6" t="s">
        <v>48</v>
      </c>
      <c r="J16" s="7">
        <v>1910</v>
      </c>
      <c r="K16" s="6"/>
    </row>
    <row r="17" spans="1:11" x14ac:dyDescent="0.2">
      <c r="A17" s="6" t="s">
        <v>74</v>
      </c>
      <c r="B17">
        <v>15020</v>
      </c>
      <c r="C17" s="5">
        <v>41607</v>
      </c>
      <c r="D17" s="5"/>
      <c r="E17" s="6" t="s">
        <v>75</v>
      </c>
      <c r="F17" s="6" t="s">
        <v>76</v>
      </c>
      <c r="G17" s="6">
        <v>30</v>
      </c>
      <c r="H17" s="13" t="str">
        <f t="shared" si="1"/>
        <v>030</v>
      </c>
      <c r="I17" s="6" t="s">
        <v>77</v>
      </c>
      <c r="J17" s="7">
        <v>1951</v>
      </c>
      <c r="K17" s="6" t="s">
        <v>78</v>
      </c>
    </row>
    <row r="18" spans="1:11" x14ac:dyDescent="0.2">
      <c r="A18" s="6" t="s">
        <v>79</v>
      </c>
      <c r="B18">
        <v>14849</v>
      </c>
      <c r="C18" s="5">
        <v>41607</v>
      </c>
      <c r="D18" s="5"/>
      <c r="E18" s="6" t="s">
        <v>80</v>
      </c>
      <c r="F18" s="6" t="s">
        <v>81</v>
      </c>
      <c r="G18" s="6">
        <v>35</v>
      </c>
      <c r="H18" s="13" t="str">
        <f t="shared" si="1"/>
        <v>035</v>
      </c>
      <c r="I18" s="6" t="s">
        <v>82</v>
      </c>
      <c r="J18" s="7">
        <v>1900</v>
      </c>
      <c r="K18" s="6" t="s">
        <v>83</v>
      </c>
    </row>
    <row r="19" spans="1:11" x14ac:dyDescent="0.2">
      <c r="A19" s="6" t="s">
        <v>84</v>
      </c>
      <c r="B19">
        <v>14491</v>
      </c>
      <c r="C19" s="5">
        <v>41603</v>
      </c>
      <c r="D19" s="5">
        <v>41605</v>
      </c>
      <c r="E19" s="6" t="s">
        <v>85</v>
      </c>
      <c r="F19" s="6" t="s">
        <v>86</v>
      </c>
      <c r="G19" s="6">
        <v>40</v>
      </c>
      <c r="H19" s="13" t="str">
        <f t="shared" si="1"/>
        <v>040</v>
      </c>
      <c r="I19" s="6" t="s">
        <v>87</v>
      </c>
      <c r="J19" s="7">
        <v>1955</v>
      </c>
      <c r="K19" s="6" t="s">
        <v>88</v>
      </c>
    </row>
    <row r="20" spans="1:11" x14ac:dyDescent="0.2">
      <c r="A20" s="6" t="s">
        <v>89</v>
      </c>
      <c r="B20">
        <v>14328</v>
      </c>
      <c r="C20" s="5">
        <v>41603</v>
      </c>
      <c r="D20" s="5">
        <v>41605</v>
      </c>
      <c r="E20" s="6" t="s">
        <v>90</v>
      </c>
      <c r="F20" s="6" t="s">
        <v>91</v>
      </c>
      <c r="G20" s="6">
        <v>45</v>
      </c>
      <c r="H20" s="13" t="str">
        <f t="shared" si="1"/>
        <v>045</v>
      </c>
      <c r="I20" s="6" t="s">
        <v>92</v>
      </c>
      <c r="J20" s="7">
        <v>1932</v>
      </c>
      <c r="K20" s="6"/>
    </row>
    <row r="21" spans="1:11" x14ac:dyDescent="0.2">
      <c r="A21" s="6" t="s">
        <v>93</v>
      </c>
      <c r="B21">
        <v>14328</v>
      </c>
      <c r="C21" s="5">
        <v>41603</v>
      </c>
      <c r="D21" s="5">
        <v>41605</v>
      </c>
      <c r="E21" s="6" t="s">
        <v>90</v>
      </c>
      <c r="F21" s="6" t="s">
        <v>91</v>
      </c>
      <c r="G21" s="6">
        <v>45</v>
      </c>
      <c r="H21" s="13" t="str">
        <f t="shared" si="1"/>
        <v>045</v>
      </c>
      <c r="I21" s="6" t="s">
        <v>94</v>
      </c>
      <c r="J21" s="7">
        <v>1932</v>
      </c>
      <c r="K21" s="6"/>
    </row>
    <row r="22" spans="1:11" x14ac:dyDescent="0.2">
      <c r="A22" s="6" t="s">
        <v>95</v>
      </c>
      <c r="B22">
        <v>14019</v>
      </c>
      <c r="C22" s="5">
        <v>41604</v>
      </c>
      <c r="D22" s="5">
        <v>41605</v>
      </c>
      <c r="E22" s="6" t="s">
        <v>96</v>
      </c>
      <c r="F22" s="6" t="s">
        <v>91</v>
      </c>
      <c r="G22" s="6">
        <v>50</v>
      </c>
      <c r="H22" s="13" t="str">
        <f t="shared" si="1"/>
        <v>050</v>
      </c>
      <c r="I22" s="6" t="s">
        <v>97</v>
      </c>
      <c r="J22" s="7">
        <v>1894</v>
      </c>
      <c r="K22" s="6" t="s">
        <v>98</v>
      </c>
    </row>
    <row r="23" spans="1:11" x14ac:dyDescent="0.2">
      <c r="A23" s="6" t="s">
        <v>99</v>
      </c>
      <c r="B23">
        <v>13835</v>
      </c>
      <c r="C23" s="5">
        <v>41604</v>
      </c>
      <c r="D23" s="5">
        <v>41605</v>
      </c>
      <c r="E23" s="6" t="s">
        <v>100</v>
      </c>
      <c r="F23" s="6" t="s">
        <v>101</v>
      </c>
      <c r="G23" s="6">
        <v>55</v>
      </c>
      <c r="H23" s="13" t="str">
        <f t="shared" si="1"/>
        <v>055</v>
      </c>
      <c r="I23" s="6" t="s">
        <v>102</v>
      </c>
      <c r="J23" s="7">
        <v>1911</v>
      </c>
      <c r="K23" s="6" t="s">
        <v>103</v>
      </c>
    </row>
    <row r="24" spans="1:11" x14ac:dyDescent="0.2">
      <c r="A24" s="6" t="s">
        <v>104</v>
      </c>
      <c r="B24">
        <v>13466</v>
      </c>
      <c r="C24" s="5">
        <v>41605</v>
      </c>
      <c r="D24" s="5">
        <v>41606</v>
      </c>
      <c r="E24" s="6" t="s">
        <v>105</v>
      </c>
      <c r="F24" s="6" t="s">
        <v>106</v>
      </c>
      <c r="G24" s="6">
        <v>65</v>
      </c>
      <c r="H24" s="13" t="str">
        <f t="shared" si="1"/>
        <v>065</v>
      </c>
      <c r="I24" s="6" t="s">
        <v>82</v>
      </c>
      <c r="J24" s="7">
        <v>1900</v>
      </c>
      <c r="K24" s="6" t="s">
        <v>107</v>
      </c>
    </row>
    <row r="25" spans="1:11" x14ac:dyDescent="0.2">
      <c r="A25" s="6" t="s">
        <v>108</v>
      </c>
      <c r="B25">
        <v>13466</v>
      </c>
      <c r="C25" s="5">
        <v>41605</v>
      </c>
      <c r="D25" s="5">
        <v>41606</v>
      </c>
      <c r="E25" s="6" t="s">
        <v>105</v>
      </c>
      <c r="F25" s="6" t="s">
        <v>106</v>
      </c>
      <c r="G25" s="6">
        <v>65</v>
      </c>
      <c r="H25" s="13" t="str">
        <f t="shared" si="1"/>
        <v>065</v>
      </c>
      <c r="I25" s="6" t="s">
        <v>48</v>
      </c>
      <c r="J25" s="7">
        <v>1900</v>
      </c>
      <c r="K25" s="6" t="s">
        <v>107</v>
      </c>
    </row>
    <row r="26" spans="1:11" x14ac:dyDescent="0.2">
      <c r="A26" s="6" t="s">
        <v>109</v>
      </c>
      <c r="B26">
        <v>13286</v>
      </c>
      <c r="C26" s="5">
        <v>41606</v>
      </c>
      <c r="D26" s="5">
        <v>41606</v>
      </c>
      <c r="E26" s="6" t="s">
        <v>105</v>
      </c>
      <c r="F26" s="6" t="s">
        <v>110</v>
      </c>
      <c r="G26" s="6">
        <v>70</v>
      </c>
      <c r="H26" s="13" t="str">
        <f t="shared" si="1"/>
        <v>070</v>
      </c>
      <c r="I26" s="6" t="s">
        <v>111</v>
      </c>
      <c r="J26" s="7">
        <v>1888</v>
      </c>
      <c r="K26" s="6" t="s">
        <v>112</v>
      </c>
    </row>
    <row r="27" spans="1:11" x14ac:dyDescent="0.2">
      <c r="A27" s="6" t="s">
        <v>113</v>
      </c>
      <c r="B27">
        <v>13286</v>
      </c>
      <c r="C27" s="5">
        <v>41606</v>
      </c>
      <c r="D27" s="5">
        <v>41606</v>
      </c>
      <c r="E27" s="6" t="s">
        <v>105</v>
      </c>
      <c r="F27" s="6" t="s">
        <v>110</v>
      </c>
      <c r="G27" s="6">
        <v>70</v>
      </c>
      <c r="H27" s="13" t="str">
        <f t="shared" si="1"/>
        <v>070</v>
      </c>
      <c r="I27" s="6" t="s">
        <v>114</v>
      </c>
      <c r="J27" s="7">
        <v>1888</v>
      </c>
      <c r="K27" s="6" t="s">
        <v>54</v>
      </c>
    </row>
    <row r="28" spans="1:11" x14ac:dyDescent="0.2">
      <c r="A28" s="6" t="s">
        <v>115</v>
      </c>
      <c r="B28">
        <v>12970</v>
      </c>
      <c r="C28" s="5">
        <v>41609</v>
      </c>
      <c r="D28" s="5"/>
      <c r="E28" s="6" t="s">
        <v>116</v>
      </c>
      <c r="F28" s="6" t="s">
        <v>117</v>
      </c>
      <c r="G28" s="6">
        <v>80</v>
      </c>
      <c r="H28" s="13" t="str">
        <f t="shared" si="1"/>
        <v>080</v>
      </c>
      <c r="I28" s="6" t="s">
        <v>118</v>
      </c>
      <c r="J28" s="7">
        <v>1940</v>
      </c>
      <c r="K28" s="6" t="s">
        <v>119</v>
      </c>
    </row>
    <row r="29" spans="1:11" x14ac:dyDescent="0.2">
      <c r="A29" s="6" t="s">
        <v>120</v>
      </c>
      <c r="B29">
        <v>12970</v>
      </c>
      <c r="C29" s="5">
        <v>41609</v>
      </c>
      <c r="D29" s="5"/>
      <c r="E29" s="6" t="s">
        <v>116</v>
      </c>
      <c r="F29" s="6" t="s">
        <v>117</v>
      </c>
      <c r="G29" s="6">
        <v>80</v>
      </c>
      <c r="H29" s="13" t="str">
        <f t="shared" si="1"/>
        <v>080</v>
      </c>
      <c r="I29" s="6" t="s">
        <v>53</v>
      </c>
      <c r="J29" s="7">
        <v>1940</v>
      </c>
      <c r="K29" s="6" t="s">
        <v>119</v>
      </c>
    </row>
    <row r="30" spans="1:11" x14ac:dyDescent="0.2">
      <c r="A30" s="6" t="s">
        <v>121</v>
      </c>
      <c r="B30">
        <v>12630</v>
      </c>
      <c r="C30" s="5">
        <v>41609</v>
      </c>
      <c r="D30" s="5"/>
      <c r="E30" s="6" t="s">
        <v>122</v>
      </c>
      <c r="F30" s="6" t="s">
        <v>123</v>
      </c>
      <c r="G30" s="6">
        <v>85</v>
      </c>
      <c r="H30" s="13" t="str">
        <f t="shared" si="1"/>
        <v>085</v>
      </c>
      <c r="I30" s="6" t="s">
        <v>77</v>
      </c>
      <c r="J30" s="7">
        <v>1890</v>
      </c>
      <c r="K30" s="6" t="s">
        <v>78</v>
      </c>
    </row>
    <row r="31" spans="1:11" x14ac:dyDescent="0.2">
      <c r="A31" s="6" t="s">
        <v>124</v>
      </c>
      <c r="B31">
        <v>12238</v>
      </c>
      <c r="C31" s="5">
        <v>41609</v>
      </c>
      <c r="D31" s="5"/>
      <c r="E31" s="6" t="s">
        <v>125</v>
      </c>
      <c r="F31" s="6" t="s">
        <v>126</v>
      </c>
      <c r="G31" s="6">
        <v>95</v>
      </c>
      <c r="H31" s="13" t="str">
        <f t="shared" si="1"/>
        <v>095</v>
      </c>
      <c r="I31" s="6" t="s">
        <v>127</v>
      </c>
      <c r="J31" s="7">
        <v>1890</v>
      </c>
      <c r="K31" s="6" t="s">
        <v>54</v>
      </c>
    </row>
    <row r="32" spans="1:11" x14ac:dyDescent="0.2">
      <c r="A32" s="6" t="s">
        <v>128</v>
      </c>
      <c r="B32">
        <v>11950</v>
      </c>
      <c r="C32" s="5">
        <v>41609</v>
      </c>
      <c r="D32" s="5"/>
      <c r="E32" s="6" t="s">
        <v>129</v>
      </c>
      <c r="F32" s="6" t="s">
        <v>130</v>
      </c>
      <c r="G32" s="6">
        <v>100</v>
      </c>
      <c r="H32" s="6">
        <f t="shared" ref="H32:H51" si="2">G32</f>
        <v>100</v>
      </c>
      <c r="I32" s="6" t="s">
        <v>53</v>
      </c>
      <c r="J32" s="7">
        <v>1897</v>
      </c>
      <c r="K32" s="6" t="s">
        <v>54</v>
      </c>
    </row>
    <row r="33" spans="1:11" x14ac:dyDescent="0.2">
      <c r="A33" s="6" t="s">
        <v>131</v>
      </c>
      <c r="B33">
        <v>11741</v>
      </c>
      <c r="C33" s="5">
        <v>41609</v>
      </c>
      <c r="D33" s="5"/>
      <c r="E33" s="6" t="s">
        <v>129</v>
      </c>
      <c r="F33" s="6" t="s">
        <v>132</v>
      </c>
      <c r="G33" s="6">
        <v>105</v>
      </c>
      <c r="H33" s="6">
        <f t="shared" si="2"/>
        <v>105</v>
      </c>
      <c r="I33" s="6" t="s">
        <v>133</v>
      </c>
      <c r="J33" s="7">
        <v>1895</v>
      </c>
      <c r="K33" s="6" t="s">
        <v>134</v>
      </c>
    </row>
    <row r="34" spans="1:11" x14ac:dyDescent="0.2">
      <c r="A34" s="6" t="s">
        <v>135</v>
      </c>
      <c r="B34">
        <v>11741</v>
      </c>
      <c r="C34" s="5">
        <v>41609</v>
      </c>
      <c r="D34" s="5"/>
      <c r="E34" s="6" t="s">
        <v>129</v>
      </c>
      <c r="F34" s="6" t="s">
        <v>132</v>
      </c>
      <c r="G34" s="6">
        <v>105</v>
      </c>
      <c r="H34" s="6">
        <f t="shared" si="2"/>
        <v>105</v>
      </c>
      <c r="I34" s="6" t="s">
        <v>48</v>
      </c>
      <c r="J34" s="7">
        <v>1895</v>
      </c>
      <c r="K34" s="6" t="s">
        <v>136</v>
      </c>
    </row>
    <row r="35" spans="1:11" x14ac:dyDescent="0.2">
      <c r="A35" s="6" t="s">
        <v>137</v>
      </c>
      <c r="B35">
        <v>11217</v>
      </c>
      <c r="C35" s="5">
        <v>41613</v>
      </c>
      <c r="D35" s="5"/>
      <c r="E35" s="6" t="s">
        <v>138</v>
      </c>
      <c r="F35" s="6" t="s">
        <v>139</v>
      </c>
      <c r="G35" s="6">
        <v>120</v>
      </c>
      <c r="H35" s="6">
        <f t="shared" si="2"/>
        <v>120</v>
      </c>
      <c r="I35" s="6" t="s">
        <v>48</v>
      </c>
      <c r="J35" s="7">
        <v>1890</v>
      </c>
      <c r="K35" s="6" t="s">
        <v>59</v>
      </c>
    </row>
    <row r="36" spans="1:11" x14ac:dyDescent="0.2">
      <c r="A36" s="6" t="s">
        <v>140</v>
      </c>
      <c r="B36">
        <v>11071</v>
      </c>
      <c r="C36" s="5">
        <v>41613</v>
      </c>
      <c r="D36" s="5"/>
      <c r="E36" s="6" t="s">
        <v>141</v>
      </c>
      <c r="F36" s="6" t="s">
        <v>142</v>
      </c>
      <c r="G36" s="6">
        <v>125</v>
      </c>
      <c r="H36" s="6">
        <f t="shared" si="2"/>
        <v>125</v>
      </c>
      <c r="I36" s="6" t="s">
        <v>29</v>
      </c>
      <c r="J36" s="7">
        <v>1896</v>
      </c>
      <c r="K36" s="6" t="s">
        <v>34</v>
      </c>
    </row>
    <row r="37" spans="1:11" x14ac:dyDescent="0.2">
      <c r="A37" s="6" t="s">
        <v>143</v>
      </c>
      <c r="B37">
        <v>10838</v>
      </c>
      <c r="C37" s="5">
        <v>41614</v>
      </c>
      <c r="D37" s="5"/>
      <c r="E37" s="6" t="s">
        <v>144</v>
      </c>
      <c r="F37" s="6" t="s">
        <v>145</v>
      </c>
      <c r="G37" s="6">
        <v>135</v>
      </c>
      <c r="H37" s="6">
        <f t="shared" si="2"/>
        <v>135</v>
      </c>
      <c r="I37" s="6" t="s">
        <v>146</v>
      </c>
      <c r="J37" s="7">
        <v>1899</v>
      </c>
      <c r="K37" s="6" t="s">
        <v>34</v>
      </c>
    </row>
    <row r="38" spans="1:11" x14ac:dyDescent="0.2">
      <c r="A38" s="6" t="s">
        <v>147</v>
      </c>
      <c r="B38">
        <v>10735</v>
      </c>
      <c r="C38" s="5">
        <v>41614</v>
      </c>
      <c r="D38" s="5"/>
      <c r="E38" s="6" t="s">
        <v>148</v>
      </c>
      <c r="F38" s="6" t="s">
        <v>149</v>
      </c>
      <c r="G38" s="6">
        <v>140</v>
      </c>
      <c r="H38" s="6">
        <f t="shared" si="2"/>
        <v>140</v>
      </c>
      <c r="I38" s="6" t="s">
        <v>29</v>
      </c>
      <c r="J38" s="7">
        <v>1887</v>
      </c>
      <c r="K38" s="6" t="s">
        <v>34</v>
      </c>
    </row>
    <row r="39" spans="1:11" x14ac:dyDescent="0.2">
      <c r="A39" s="6" t="s">
        <v>150</v>
      </c>
      <c r="B39">
        <v>10557</v>
      </c>
      <c r="C39" s="5">
        <v>41614</v>
      </c>
      <c r="D39" s="5"/>
      <c r="E39" s="6" t="s">
        <v>151</v>
      </c>
      <c r="F39" s="6" t="s">
        <v>152</v>
      </c>
      <c r="G39" s="6">
        <v>145</v>
      </c>
      <c r="H39" s="6">
        <f t="shared" si="2"/>
        <v>145</v>
      </c>
      <c r="I39" s="6" t="s">
        <v>29</v>
      </c>
      <c r="J39" s="7">
        <v>1889</v>
      </c>
      <c r="K39" s="6"/>
    </row>
    <row r="40" spans="1:11" x14ac:dyDescent="0.2">
      <c r="A40" s="6" t="s">
        <v>153</v>
      </c>
      <c r="B40">
        <v>10360</v>
      </c>
      <c r="C40" s="5">
        <v>41614</v>
      </c>
      <c r="D40" s="5"/>
      <c r="E40" s="6" t="s">
        <v>154</v>
      </c>
      <c r="F40" s="6" t="s">
        <v>155</v>
      </c>
      <c r="G40" s="6">
        <v>150</v>
      </c>
      <c r="H40" s="6">
        <f t="shared" si="2"/>
        <v>150</v>
      </c>
      <c r="I40" s="6" t="s">
        <v>156</v>
      </c>
      <c r="J40" s="7">
        <v>1886</v>
      </c>
      <c r="K40" s="6" t="s">
        <v>59</v>
      </c>
    </row>
    <row r="41" spans="1:11" x14ac:dyDescent="0.2">
      <c r="A41" s="6" t="s">
        <v>157</v>
      </c>
      <c r="B41">
        <v>10170</v>
      </c>
      <c r="C41" s="5">
        <v>41615</v>
      </c>
      <c r="D41" s="5"/>
      <c r="E41" s="6" t="s">
        <v>158</v>
      </c>
      <c r="F41" s="6" t="s">
        <v>159</v>
      </c>
      <c r="G41" s="6">
        <v>160</v>
      </c>
      <c r="H41" s="6">
        <f t="shared" si="2"/>
        <v>160</v>
      </c>
      <c r="I41" s="6" t="s">
        <v>12</v>
      </c>
      <c r="J41" s="7">
        <v>1906</v>
      </c>
      <c r="K41" s="6" t="s">
        <v>34</v>
      </c>
    </row>
    <row r="42" spans="1:11" x14ac:dyDescent="0.2">
      <c r="A42" s="6" t="s">
        <v>160</v>
      </c>
      <c r="B42">
        <v>10170</v>
      </c>
      <c r="C42" s="5">
        <v>41615</v>
      </c>
      <c r="D42" s="5"/>
      <c r="E42" s="6" t="s">
        <v>158</v>
      </c>
      <c r="F42" s="6" t="s">
        <v>159</v>
      </c>
      <c r="G42" s="6">
        <v>160</v>
      </c>
      <c r="H42" s="6">
        <f t="shared" si="2"/>
        <v>160</v>
      </c>
      <c r="I42" s="6" t="s">
        <v>29</v>
      </c>
      <c r="J42" s="7">
        <v>1906</v>
      </c>
      <c r="K42" s="6" t="s">
        <v>34</v>
      </c>
    </row>
    <row r="43" spans="1:11" x14ac:dyDescent="0.2">
      <c r="A43" s="4" t="s">
        <v>161</v>
      </c>
      <c r="B43">
        <v>10082</v>
      </c>
      <c r="C43" s="14">
        <v>41615</v>
      </c>
      <c r="D43" s="14"/>
      <c r="E43" s="4" t="s">
        <v>162</v>
      </c>
      <c r="F43" s="4" t="s">
        <v>163</v>
      </c>
      <c r="G43" s="4">
        <v>165</v>
      </c>
      <c r="H43" s="4">
        <f t="shared" si="2"/>
        <v>165</v>
      </c>
      <c r="I43" s="4" t="s">
        <v>12</v>
      </c>
      <c r="J43" s="15">
        <v>1904</v>
      </c>
      <c r="K43" s="4" t="s">
        <v>34</v>
      </c>
    </row>
    <row r="44" spans="1:11" x14ac:dyDescent="0.2">
      <c r="A44" s="4" t="s">
        <v>164</v>
      </c>
      <c r="B44">
        <v>10082</v>
      </c>
      <c r="C44" s="14">
        <v>41615</v>
      </c>
      <c r="D44" s="14"/>
      <c r="E44" s="4" t="s">
        <v>162</v>
      </c>
      <c r="F44" s="4" t="s">
        <v>163</v>
      </c>
      <c r="G44" s="4">
        <v>165</v>
      </c>
      <c r="H44" s="4">
        <f t="shared" si="2"/>
        <v>165</v>
      </c>
      <c r="I44" s="4" t="s">
        <v>29</v>
      </c>
      <c r="J44" s="15">
        <v>1904</v>
      </c>
      <c r="K44" s="4" t="s">
        <v>34</v>
      </c>
    </row>
    <row r="45" spans="1:11" x14ac:dyDescent="0.2">
      <c r="A45" s="6" t="s">
        <v>165</v>
      </c>
      <c r="B45">
        <v>9980</v>
      </c>
      <c r="C45" s="5">
        <v>41615</v>
      </c>
      <c r="D45" s="5"/>
      <c r="E45" s="6" t="s">
        <v>166</v>
      </c>
      <c r="F45" s="6" t="s">
        <v>167</v>
      </c>
      <c r="G45" s="6">
        <v>170</v>
      </c>
      <c r="H45" s="6">
        <f t="shared" si="2"/>
        <v>170</v>
      </c>
      <c r="I45" s="6" t="s">
        <v>29</v>
      </c>
      <c r="J45" s="7">
        <v>1908</v>
      </c>
      <c r="K45" s="6" t="s">
        <v>168</v>
      </c>
    </row>
    <row r="46" spans="1:11" x14ac:dyDescent="0.2">
      <c r="A46" s="6" t="s">
        <v>169</v>
      </c>
      <c r="B46">
        <v>9722</v>
      </c>
      <c r="C46" s="5">
        <v>41615</v>
      </c>
      <c r="D46" s="5"/>
      <c r="E46" s="6" t="s">
        <v>170</v>
      </c>
      <c r="F46" s="6" t="s">
        <v>171</v>
      </c>
      <c r="G46" s="6">
        <v>180</v>
      </c>
      <c r="H46" s="6">
        <f t="shared" si="2"/>
        <v>180</v>
      </c>
      <c r="I46" s="6" t="s">
        <v>53</v>
      </c>
      <c r="J46" s="7">
        <v>1886</v>
      </c>
      <c r="K46" s="6" t="s">
        <v>54</v>
      </c>
    </row>
    <row r="47" spans="1:11" x14ac:dyDescent="0.2">
      <c r="A47" s="6" t="s">
        <v>172</v>
      </c>
      <c r="B47">
        <v>9587</v>
      </c>
      <c r="C47" s="5">
        <v>41615</v>
      </c>
      <c r="D47" s="5"/>
      <c r="E47" s="6" t="s">
        <v>173</v>
      </c>
      <c r="F47" s="6" t="s">
        <v>174</v>
      </c>
      <c r="G47" s="6">
        <v>185</v>
      </c>
      <c r="H47" s="6">
        <f t="shared" si="2"/>
        <v>185</v>
      </c>
      <c r="I47" s="6" t="s">
        <v>53</v>
      </c>
      <c r="J47" s="7">
        <v>1887</v>
      </c>
      <c r="K47" s="6" t="s">
        <v>54</v>
      </c>
    </row>
    <row r="48" spans="1:11" x14ac:dyDescent="0.2">
      <c r="A48" s="4" t="s">
        <v>175</v>
      </c>
      <c r="B48">
        <v>9458</v>
      </c>
      <c r="C48" s="5">
        <v>41619</v>
      </c>
      <c r="D48" s="5"/>
      <c r="E48" s="4" t="s">
        <v>176</v>
      </c>
      <c r="F48" s="4" t="s">
        <v>177</v>
      </c>
      <c r="G48" s="6">
        <v>190</v>
      </c>
      <c r="H48" s="6">
        <f t="shared" si="2"/>
        <v>190</v>
      </c>
      <c r="I48" s="4" t="s">
        <v>29</v>
      </c>
      <c r="J48" s="7">
        <v>1922</v>
      </c>
      <c r="K48" s="4" t="s">
        <v>178</v>
      </c>
    </row>
    <row r="49" spans="1:11" x14ac:dyDescent="0.2">
      <c r="A49" s="4" t="s">
        <v>179</v>
      </c>
      <c r="B49">
        <v>9247</v>
      </c>
      <c r="C49" s="5">
        <v>41619</v>
      </c>
      <c r="D49" s="5"/>
      <c r="E49" s="4" t="s">
        <v>180</v>
      </c>
      <c r="F49" s="4" t="s">
        <v>181</v>
      </c>
      <c r="G49" s="6">
        <v>200</v>
      </c>
      <c r="H49" s="6">
        <f t="shared" si="2"/>
        <v>200</v>
      </c>
      <c r="I49" s="4" t="s">
        <v>48</v>
      </c>
      <c r="J49" s="7">
        <v>1910</v>
      </c>
      <c r="K49" s="4" t="s">
        <v>59</v>
      </c>
    </row>
    <row r="50" spans="1:11" x14ac:dyDescent="0.2">
      <c r="A50" s="4" t="s">
        <v>182</v>
      </c>
      <c r="B50">
        <v>9076</v>
      </c>
      <c r="C50" s="5">
        <v>41619</v>
      </c>
      <c r="D50" s="5"/>
      <c r="E50" s="4" t="s">
        <v>183</v>
      </c>
      <c r="F50" s="4" t="s">
        <v>184</v>
      </c>
      <c r="G50" s="6">
        <v>205</v>
      </c>
      <c r="H50" s="6">
        <f t="shared" si="2"/>
        <v>205</v>
      </c>
      <c r="I50" s="4" t="s">
        <v>29</v>
      </c>
      <c r="J50" s="7">
        <v>1930</v>
      </c>
      <c r="K50" s="4" t="s">
        <v>34</v>
      </c>
    </row>
    <row r="51" spans="1:11" x14ac:dyDescent="0.2">
      <c r="A51" s="4" t="s">
        <v>185</v>
      </c>
      <c r="B51">
        <v>8843</v>
      </c>
      <c r="C51" s="5">
        <v>41619</v>
      </c>
      <c r="D51" s="5"/>
      <c r="E51" s="4" t="s">
        <v>183</v>
      </c>
      <c r="F51" s="4" t="s">
        <v>186</v>
      </c>
      <c r="G51" s="6">
        <v>210</v>
      </c>
      <c r="H51" s="6">
        <f t="shared" si="2"/>
        <v>210</v>
      </c>
      <c r="I51" s="4" t="s">
        <v>187</v>
      </c>
      <c r="J51" s="7">
        <v>1921</v>
      </c>
      <c r="K51" s="4" t="s">
        <v>34</v>
      </c>
    </row>
    <row r="52" spans="1:11" x14ac:dyDescent="0.2">
      <c r="A52" s="4" t="s">
        <v>188</v>
      </c>
      <c r="B52" s="4" t="s">
        <v>217</v>
      </c>
      <c r="C52" s="5">
        <v>41625</v>
      </c>
      <c r="D52" s="5"/>
      <c r="E52" s="4" t="s">
        <v>189</v>
      </c>
      <c r="F52" s="4" t="s">
        <v>190</v>
      </c>
      <c r="G52" s="4" t="s">
        <v>191</v>
      </c>
      <c r="H52" s="4" t="s">
        <v>191</v>
      </c>
      <c r="I52" s="4" t="s">
        <v>92</v>
      </c>
      <c r="J52" s="7">
        <v>4307</v>
      </c>
      <c r="K52" s="4" t="s">
        <v>192</v>
      </c>
    </row>
    <row r="53" spans="1:11" x14ac:dyDescent="0.2">
      <c r="A53" s="4" t="s">
        <v>193</v>
      </c>
      <c r="B53" s="4" t="s">
        <v>217</v>
      </c>
      <c r="C53" s="5">
        <v>41625</v>
      </c>
      <c r="D53" s="5"/>
      <c r="E53" s="4" t="s">
        <v>189</v>
      </c>
      <c r="F53" s="4" t="s">
        <v>190</v>
      </c>
      <c r="G53" s="4" t="s">
        <v>191</v>
      </c>
      <c r="H53" s="4" t="s">
        <v>191</v>
      </c>
      <c r="I53" s="4" t="s">
        <v>48</v>
      </c>
      <c r="J53" s="7">
        <v>4307</v>
      </c>
      <c r="K53" s="4" t="s">
        <v>59</v>
      </c>
    </row>
    <row r="55" spans="1:11" ht="119" x14ac:dyDescent="0.2">
      <c r="A55" s="4" t="s">
        <v>197</v>
      </c>
      <c r="B55" s="4"/>
      <c r="C55" s="5">
        <v>42318</v>
      </c>
      <c r="E55" s="4" t="s">
        <v>213</v>
      </c>
      <c r="F55" s="4" t="s">
        <v>214</v>
      </c>
      <c r="G55" t="s">
        <v>203</v>
      </c>
      <c r="H55" t="s">
        <v>203</v>
      </c>
      <c r="I55" s="4" t="s">
        <v>207</v>
      </c>
      <c r="K55" s="18" t="s">
        <v>215</v>
      </c>
    </row>
    <row r="56" spans="1:11" x14ac:dyDescent="0.2">
      <c r="A56" s="4" t="s">
        <v>198</v>
      </c>
      <c r="B56" s="4"/>
      <c r="C56" s="5">
        <v>42318</v>
      </c>
      <c r="E56" s="4" t="s">
        <v>213</v>
      </c>
      <c r="F56" s="4" t="s">
        <v>214</v>
      </c>
      <c r="G56" s="16" t="s">
        <v>203</v>
      </c>
      <c r="H56" t="s">
        <v>203</v>
      </c>
      <c r="I56" s="4" t="s">
        <v>208</v>
      </c>
    </row>
    <row r="57" spans="1:11" x14ac:dyDescent="0.2">
      <c r="A57" s="4" t="s">
        <v>201</v>
      </c>
      <c r="B57" s="4"/>
      <c r="C57" s="5">
        <v>42318</v>
      </c>
      <c r="E57" s="4" t="s">
        <v>213</v>
      </c>
      <c r="F57" s="4" t="s">
        <v>214</v>
      </c>
      <c r="G57" s="16" t="s">
        <v>203</v>
      </c>
      <c r="H57" s="16" t="s">
        <v>203</v>
      </c>
      <c r="I57" s="4" t="s">
        <v>211</v>
      </c>
    </row>
    <row r="58" spans="1:11" x14ac:dyDescent="0.2">
      <c r="A58" s="4" t="s">
        <v>196</v>
      </c>
      <c r="B58" s="4"/>
      <c r="C58" s="5">
        <v>42318</v>
      </c>
      <c r="E58" s="4" t="s">
        <v>213</v>
      </c>
      <c r="F58" s="4" t="s">
        <v>214</v>
      </c>
      <c r="G58" s="16" t="s">
        <v>203</v>
      </c>
      <c r="H58" s="16" t="s">
        <v>203</v>
      </c>
      <c r="I58" s="4" t="s">
        <v>206</v>
      </c>
    </row>
    <row r="59" spans="1:11" x14ac:dyDescent="0.2">
      <c r="A59" s="4" t="s">
        <v>200</v>
      </c>
      <c r="B59" s="4"/>
      <c r="C59" s="5">
        <v>42318</v>
      </c>
      <c r="E59" s="4" t="s">
        <v>213</v>
      </c>
      <c r="F59" s="4" t="s">
        <v>214</v>
      </c>
      <c r="G59" s="16" t="s">
        <v>203</v>
      </c>
      <c r="H59" s="16" t="s">
        <v>203</v>
      </c>
      <c r="I59" s="4" t="s">
        <v>210</v>
      </c>
    </row>
    <row r="60" spans="1:11" x14ac:dyDescent="0.2">
      <c r="A60" s="4" t="s">
        <v>194</v>
      </c>
      <c r="B60" s="4"/>
      <c r="C60" s="5">
        <v>42318</v>
      </c>
      <c r="E60" s="4" t="s">
        <v>213</v>
      </c>
      <c r="F60" s="4" t="s">
        <v>214</v>
      </c>
      <c r="G60" t="s">
        <v>203</v>
      </c>
      <c r="H60" t="s">
        <v>203</v>
      </c>
      <c r="I60" s="4" t="s">
        <v>204</v>
      </c>
    </row>
    <row r="61" spans="1:11" x14ac:dyDescent="0.2">
      <c r="A61" s="4" t="s">
        <v>202</v>
      </c>
      <c r="B61" s="4"/>
      <c r="C61" s="5">
        <v>42318</v>
      </c>
      <c r="E61" s="7" t="s">
        <v>213</v>
      </c>
      <c r="F61" s="4" t="s">
        <v>214</v>
      </c>
      <c r="G61" s="16" t="s">
        <v>203</v>
      </c>
      <c r="H61" s="16" t="s">
        <v>203</v>
      </c>
      <c r="I61" s="4" t="s">
        <v>212</v>
      </c>
    </row>
    <row r="62" spans="1:11" x14ac:dyDescent="0.2">
      <c r="A62" s="4" t="s">
        <v>195</v>
      </c>
      <c r="B62" s="4"/>
      <c r="C62" s="5">
        <v>42318</v>
      </c>
      <c r="E62" s="7" t="s">
        <v>213</v>
      </c>
      <c r="F62" s="4" t="s">
        <v>214</v>
      </c>
      <c r="G62" s="16" t="s">
        <v>203</v>
      </c>
      <c r="H62" s="16" t="s">
        <v>203</v>
      </c>
      <c r="I62" s="4" t="s">
        <v>205</v>
      </c>
    </row>
    <row r="63" spans="1:11" x14ac:dyDescent="0.2">
      <c r="A63" s="4" t="s">
        <v>199</v>
      </c>
      <c r="B63" s="4"/>
      <c r="C63" s="5">
        <v>42318</v>
      </c>
      <c r="E63" s="7" t="s">
        <v>213</v>
      </c>
      <c r="F63" s="4" t="s">
        <v>214</v>
      </c>
      <c r="G63" s="16" t="s">
        <v>203</v>
      </c>
      <c r="H63" s="16" t="s">
        <v>203</v>
      </c>
      <c r="I63" s="4" t="s">
        <v>209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Microsoft Office User</cp:lastModifiedBy>
  <dcterms:created xsi:type="dcterms:W3CDTF">2016-05-09T16:13:23Z</dcterms:created>
  <dcterms:modified xsi:type="dcterms:W3CDTF">2021-08-17T13:42:53Z</dcterms:modified>
</cp:coreProperties>
</file>